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270" windowHeight="8055" activeTab="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7" i="3"/>
  <c r="B6"/>
  <c r="A6"/>
  <c r="B5"/>
  <c r="A5"/>
  <c r="B4"/>
  <c r="B3"/>
  <c r="B4" i="2"/>
  <c r="B3"/>
  <c r="B4" i="1"/>
  <c r="A5" s="1"/>
  <c r="B3"/>
  <c r="B7" i="3" l="1"/>
  <c r="A8" s="1"/>
  <c r="B5" i="1"/>
  <c r="A6"/>
  <c r="A5" i="2"/>
  <c r="B8" i="3" l="1"/>
  <c r="A9" s="1"/>
  <c r="B6" i="1"/>
  <c r="A7"/>
  <c r="B5" i="2"/>
  <c r="A6" s="1"/>
  <c r="B9" i="3" l="1"/>
  <c r="A10" s="1"/>
  <c r="B10" s="1"/>
  <c r="B7" i="1"/>
  <c r="A8"/>
  <c r="B6" i="2"/>
  <c r="A7"/>
  <c r="B7" s="1"/>
  <c r="B8" i="1" l="1"/>
  <c r="A9"/>
  <c r="A8" i="2"/>
  <c r="B8" s="1"/>
  <c r="A9"/>
  <c r="B9" s="1"/>
  <c r="B9" i="1" l="1"/>
  <c r="A10"/>
  <c r="A10" i="2"/>
  <c r="B10" s="1"/>
  <c r="B10" i="1" l="1"/>
  <c r="A11"/>
  <c r="B11" s="1"/>
  <c r="A11" i="2"/>
  <c r="B11" s="1"/>
  <c r="A12" l="1"/>
  <c r="B12" s="1"/>
  <c r="A13" l="1"/>
  <c r="B13" s="1"/>
  <c r="A14" l="1"/>
  <c r="B14" s="1"/>
</calcChain>
</file>

<file path=xl/sharedStrings.xml><?xml version="1.0" encoding="utf-8"?>
<sst xmlns="http://schemas.openxmlformats.org/spreadsheetml/2006/main" count="7" uniqueCount="4">
  <si>
    <t>x</t>
  </si>
  <si>
    <t>fx</t>
  </si>
  <si>
    <t>combustion mmj1443 oxygen mole fraction</t>
  </si>
  <si>
    <t>xi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</si>
</sst>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1"/>
  <sheetViews>
    <sheetView workbookViewId="0">
      <selection activeCell="D2" sqref="D2"/>
    </sheetView>
  </sheetViews>
  <sheetFormatPr defaultColWidth="14.5703125" defaultRowHeight="21"/>
  <cols>
    <col min="1" max="16384" width="14.5703125" style="1"/>
  </cols>
  <sheetData>
    <row r="2" spans="1:2">
      <c r="A2" s="1" t="s">
        <v>0</v>
      </c>
      <c r="B2" s="1" t="s">
        <v>1</v>
      </c>
    </row>
    <row r="3" spans="1:2">
      <c r="A3" s="1">
        <v>200</v>
      </c>
      <c r="B3" s="1">
        <f t="shared" ref="B3:B11" si="0">35-SQRT(9.81*A3/0.25)*TANH(SQRT(9.81*0.25/A3)*4)</f>
        <v>-1.8602906131757351</v>
      </c>
    </row>
    <row r="4" spans="1:2">
      <c r="A4" s="1">
        <v>150</v>
      </c>
      <c r="B4" s="1">
        <f t="shared" si="0"/>
        <v>-1.1420430306512372</v>
      </c>
    </row>
    <row r="5" spans="1:2">
      <c r="A5" s="1">
        <f t="shared" ref="A5:A11" si="1">A4-B4*(A3-A4)/(B3-B4)</f>
        <v>70.497955131489448</v>
      </c>
      <c r="B5" s="1">
        <f t="shared" si="0"/>
        <v>1.7175068371718396</v>
      </c>
    </row>
    <row r="6" spans="1:2">
      <c r="A6" s="1">
        <f t="shared" si="1"/>
        <v>118.24858440614473</v>
      </c>
      <c r="B6" s="1">
        <f t="shared" si="0"/>
        <v>-0.40742340601722304</v>
      </c>
    </row>
    <row r="7" spans="1:2">
      <c r="A7" s="1">
        <f t="shared" si="1"/>
        <v>109.09311961811083</v>
      </c>
      <c r="B7" s="1">
        <f t="shared" si="0"/>
        <v>-0.12611520705551271</v>
      </c>
    </row>
    <row r="8" spans="1:2">
      <c r="A8" s="1">
        <f t="shared" si="1"/>
        <v>104.98857043790898</v>
      </c>
      <c r="B8" s="1">
        <f t="shared" si="0"/>
        <v>1.3866860687755889E-2</v>
      </c>
    </row>
    <row r="9" spans="1:2">
      <c r="A9" s="1">
        <f t="shared" si="1"/>
        <v>105.3951740306798</v>
      </c>
      <c r="B9" s="1">
        <f t="shared" si="0"/>
        <v>-4.2379609160292375E-4</v>
      </c>
    </row>
    <row r="10" spans="1:2">
      <c r="A10" s="1">
        <f t="shared" si="1"/>
        <v>105.38311601150626</v>
      </c>
      <c r="B10" s="1">
        <f t="shared" si="0"/>
        <v>-1.3820376665307776E-6</v>
      </c>
    </row>
    <row r="11" spans="1:2">
      <c r="A11" s="1">
        <f t="shared" si="1"/>
        <v>105.38307656055399</v>
      </c>
      <c r="B11" s="1">
        <f t="shared" si="0"/>
        <v>1.3818635125062428E-10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3" sqref="B3"/>
    </sheetView>
  </sheetViews>
  <sheetFormatPr defaultColWidth="14.5703125" defaultRowHeight="21"/>
  <cols>
    <col min="1" max="1" width="14.5703125" style="1"/>
    <col min="2" max="2" width="17.140625" style="1" bestFit="1" customWidth="1"/>
    <col min="3" max="16384" width="14.5703125" style="1"/>
  </cols>
  <sheetData>
    <row r="1" spans="1:2">
      <c r="A1" s="2" t="s">
        <v>2</v>
      </c>
    </row>
    <row r="2" spans="1:2">
      <c r="A2" s="1" t="s">
        <v>0</v>
      </c>
      <c r="B2" s="1" t="s">
        <v>1</v>
      </c>
    </row>
    <row r="3" spans="1:2">
      <c r="A3" s="1">
        <v>0</v>
      </c>
      <c r="B3" s="1">
        <f>0.00005349-1.414*2*A3^(3/2)/(1-3*A3)</f>
        <v>5.3489999999999998E-5</v>
      </c>
    </row>
    <row r="4" spans="1:2">
      <c r="A4" s="1">
        <v>0.01</v>
      </c>
      <c r="B4" s="1">
        <f t="shared" ref="B4:B14" si="0">0.00005349-1.414*2*A4^(3/2)/(1-3*A4)</f>
        <v>-2.861973917525774E-3</v>
      </c>
    </row>
    <row r="5" spans="1:2">
      <c r="A5" s="1">
        <f t="shared" ref="A5:A11" si="1">A4-B4*(A3-A4)/(B3-B4)</f>
        <v>1.8346994342291305E-4</v>
      </c>
      <c r="B5" s="1">
        <f t="shared" si="0"/>
        <v>4.6458209852437349E-5</v>
      </c>
    </row>
    <row r="6" spans="1:2">
      <c r="A6" s="1">
        <f t="shared" si="1"/>
        <v>3.4027553262616812E-4</v>
      </c>
      <c r="B6" s="1">
        <f t="shared" si="0"/>
        <v>3.5720751759416914E-5</v>
      </c>
    </row>
    <row r="7" spans="1:2">
      <c r="A7" s="1">
        <f t="shared" si="1"/>
        <v>8.6192725670223061E-4</v>
      </c>
      <c r="B7" s="1">
        <f t="shared" si="0"/>
        <v>-1.8257995496579327E-5</v>
      </c>
    </row>
    <row r="8" spans="1:2">
      <c r="A8" s="1">
        <f t="shared" si="1"/>
        <v>6.8548161257132542E-4</v>
      </c>
      <c r="B8" s="1">
        <f t="shared" si="0"/>
        <v>2.6310790255552739E-6</v>
      </c>
    </row>
    <row r="9" spans="1:2">
      <c r="A9" s="1">
        <f t="shared" si="1"/>
        <v>7.077057868846245E-4</v>
      </c>
      <c r="B9" s="1">
        <f t="shared" si="0"/>
        <v>1.3420887438507571E-7</v>
      </c>
    </row>
    <row r="10" spans="1:2">
      <c r="A10" s="1">
        <f t="shared" si="1"/>
        <v>7.0890035497913587E-4</v>
      </c>
      <c r="B10" s="1">
        <f t="shared" si="0"/>
        <v>-1.1326426802956888E-9</v>
      </c>
    </row>
    <row r="11" spans="1:2">
      <c r="A11" s="1">
        <f t="shared" si="1"/>
        <v>7.0889035790774413E-4</v>
      </c>
      <c r="B11" s="1">
        <f t="shared" si="0"/>
        <v>4.7685770940665909E-13</v>
      </c>
    </row>
    <row r="12" spans="1:2">
      <c r="A12" s="1">
        <f t="shared" ref="A12:A14" si="2">A11-B11*(A10-A11)/(B10-B11)</f>
        <v>7.0889036211487357E-4</v>
      </c>
      <c r="B12" s="1">
        <f t="shared" si="0"/>
        <v>1.7347234759768071E-18</v>
      </c>
    </row>
    <row r="13" spans="1:2">
      <c r="A13" s="1">
        <f t="shared" si="2"/>
        <v>7.0889036211488885E-4</v>
      </c>
      <c r="B13" s="1">
        <f t="shared" si="0"/>
        <v>0</v>
      </c>
    </row>
    <row r="14" spans="1:2">
      <c r="A14" s="1">
        <f t="shared" si="2"/>
        <v>7.0889036211488885E-4</v>
      </c>
      <c r="B14" s="1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tabSelected="1" workbookViewId="0">
      <selection activeCell="B10" sqref="B10"/>
    </sheetView>
  </sheetViews>
  <sheetFormatPr defaultColWidth="22.42578125" defaultRowHeight="21"/>
  <cols>
    <col min="1" max="16384" width="22.42578125" style="1"/>
  </cols>
  <sheetData>
    <row r="2" spans="1:2">
      <c r="A2" s="1" t="s">
        <v>3</v>
      </c>
      <c r="B2" s="1" t="s">
        <v>1</v>
      </c>
    </row>
    <row r="3" spans="1:2">
      <c r="A3" s="1">
        <v>0</v>
      </c>
      <c r="B3" s="1">
        <f>EXP(-A3)-A3</f>
        <v>1</v>
      </c>
    </row>
    <row r="4" spans="1:2">
      <c r="A4" s="1">
        <v>1</v>
      </c>
      <c r="B4" s="1">
        <f>EXP(-A4)-A4</f>
        <v>-0.63212055882855767</v>
      </c>
    </row>
    <row r="5" spans="1:2">
      <c r="A5" s="1">
        <f>A4-(B4)*(A4-A3)/(B4-B3)</f>
        <v>0.61269983678028206</v>
      </c>
      <c r="B5" s="1">
        <f>EXP(-A5)-A5</f>
        <v>-7.0813947873170968E-2</v>
      </c>
    </row>
    <row r="6" spans="1:2">
      <c r="A6" s="1">
        <f>A5-(B5)*(A5-A4)/(B5-B4)</f>
        <v>0.5638383891610742</v>
      </c>
      <c r="B6" s="1">
        <f>EXP(-A6)-A6</f>
        <v>5.1823545073383936E-3</v>
      </c>
    </row>
    <row r="7" spans="1:2">
      <c r="A7" s="1">
        <f t="shared" ref="A7:A10" si="0">A6-(B6)*(A6-A5)/(B6-B5)</f>
        <v>0.56717035841974461</v>
      </c>
      <c r="B7" s="1">
        <f t="shared" ref="B7:B10" si="1">EXP(-A7)-A7</f>
        <v>-4.2419242430091764E-5</v>
      </c>
    </row>
    <row r="8" spans="1:2">
      <c r="A8" s="1">
        <f t="shared" si="0"/>
        <v>0.56714330660496326</v>
      </c>
      <c r="B8" s="1">
        <f t="shared" si="1"/>
        <v>-2.5380166635002865E-8</v>
      </c>
    </row>
    <row r="9" spans="1:2">
      <c r="A9" s="1">
        <f t="shared" si="0"/>
        <v>0.56714329040970457</v>
      </c>
      <c r="B9" s="1">
        <f t="shared" si="1"/>
        <v>1.2423395645555502E-13</v>
      </c>
    </row>
    <row r="10" spans="1:2">
      <c r="A10" s="1">
        <f t="shared" si="0"/>
        <v>0.56714329040978384</v>
      </c>
      <c r="B10" s="1">
        <f t="shared" si="1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utm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Mohsin</cp:lastModifiedBy>
  <dcterms:created xsi:type="dcterms:W3CDTF">2011-01-16T03:42:09Z</dcterms:created>
  <dcterms:modified xsi:type="dcterms:W3CDTF">2011-09-18T07:10:50Z</dcterms:modified>
</cp:coreProperties>
</file>