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FKNuklear.courses\sktn2393\sme3023.exercise\"/>
    </mc:Choice>
  </mc:AlternateContent>
  <bookViews>
    <workbookView xWindow="480" yWindow="30" windowWidth="13395" windowHeight="5700" activeTab="1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P5" i="2" l="1"/>
  <c r="O5" i="2"/>
  <c r="Q5" i="2" s="1"/>
  <c r="O6" i="2" s="1"/>
  <c r="Q4" i="2"/>
  <c r="P4" i="2"/>
  <c r="O4" i="2"/>
  <c r="F10" i="2"/>
  <c r="G10" i="2" s="1"/>
  <c r="H10" i="2" s="1"/>
  <c r="F11" i="2" s="1"/>
  <c r="G11" i="2" s="1"/>
  <c r="H11" i="2" s="1"/>
  <c r="F12" i="2" s="1"/>
  <c r="G12" i="2" s="1"/>
  <c r="H12" i="2" s="1"/>
  <c r="F13" i="2" s="1"/>
  <c r="G13" i="2" s="1"/>
  <c r="H13" i="2" s="1"/>
  <c r="F14" i="2" s="1"/>
  <c r="G14" i="2" s="1"/>
  <c r="H14" i="2" s="1"/>
  <c r="F15" i="2" s="1"/>
  <c r="G15" i="2" s="1"/>
  <c r="H15" i="2" s="1"/>
  <c r="F5" i="2"/>
  <c r="G5" i="2" s="1"/>
  <c r="H5" i="2" s="1"/>
  <c r="F6" i="2" s="1"/>
  <c r="G6" i="2" s="1"/>
  <c r="H6" i="2" s="1"/>
  <c r="F7" i="2" s="1"/>
  <c r="G7" i="2" s="1"/>
  <c r="H7" i="2" s="1"/>
  <c r="F8" i="2" s="1"/>
  <c r="G8" i="2" s="1"/>
  <c r="H8" i="2" s="1"/>
  <c r="F9" i="2" s="1"/>
  <c r="G9" i="2" s="1"/>
  <c r="H9" i="2" s="1"/>
  <c r="H4" i="2"/>
  <c r="G4" i="2"/>
  <c r="F4" i="2"/>
  <c r="C4" i="2"/>
  <c r="B4" i="2"/>
  <c r="A5" i="2" s="1"/>
  <c r="A4" i="2"/>
  <c r="B5" i="2" s="1"/>
  <c r="G4" i="1"/>
  <c r="H4" i="1" s="1"/>
  <c r="F4" i="1"/>
  <c r="C4" i="1"/>
  <c r="B4" i="1"/>
  <c r="A4" i="1"/>
  <c r="P6" i="2" l="1"/>
  <c r="Q6" i="2"/>
  <c r="O7" i="2" s="1"/>
  <c r="C6" i="2"/>
  <c r="B6" i="2"/>
  <c r="A7" i="2" s="1"/>
  <c r="C5" i="2"/>
  <c r="A6" i="2" s="1"/>
  <c r="C5" i="1"/>
  <c r="F5" i="1"/>
  <c r="B5" i="1"/>
  <c r="A6" i="1"/>
  <c r="A5" i="1"/>
  <c r="P7" i="2" l="1"/>
  <c r="Q7" i="2" s="1"/>
  <c r="O8" i="2" s="1"/>
  <c r="B7" i="2"/>
  <c r="C7" i="2"/>
  <c r="C8" i="2"/>
  <c r="B8" i="2"/>
  <c r="G5" i="1"/>
  <c r="B6" i="1"/>
  <c r="C7" i="1" s="1"/>
  <c r="C6" i="1"/>
  <c r="B7" i="1" s="1"/>
  <c r="A8" i="1" s="1"/>
  <c r="P8" i="2" l="1"/>
  <c r="Q8" i="2" s="1"/>
  <c r="O9" i="2" s="1"/>
  <c r="A9" i="2"/>
  <c r="A8" i="2"/>
  <c r="H5" i="1"/>
  <c r="F6" i="1" s="1"/>
  <c r="A7" i="1"/>
  <c r="P9" i="2" l="1"/>
  <c r="Q9" i="2"/>
  <c r="O10" i="2" s="1"/>
  <c r="B9" i="2"/>
  <c r="C9" i="2"/>
  <c r="G6" i="1"/>
  <c r="B8" i="1"/>
  <c r="C8" i="1"/>
  <c r="B9" i="1" s="1"/>
  <c r="P10" i="2" l="1"/>
  <c r="Q10" i="2"/>
  <c r="O11" i="2" s="1"/>
  <c r="H6" i="1"/>
  <c r="F7" i="1" s="1"/>
  <c r="A9" i="1"/>
  <c r="C9" i="1"/>
  <c r="P11" i="2" l="1"/>
  <c r="Q11" i="2" s="1"/>
  <c r="O12" i="2" s="1"/>
  <c r="G7" i="1"/>
  <c r="P12" i="2" l="1"/>
  <c r="Q12" i="2" s="1"/>
  <c r="O13" i="2" s="1"/>
  <c r="H7" i="1"/>
  <c r="F8" i="1" s="1"/>
  <c r="P13" i="2" l="1"/>
  <c r="Q13" i="2" s="1"/>
  <c r="O14" i="2" s="1"/>
  <c r="G8" i="1"/>
  <c r="P14" i="2" l="1"/>
  <c r="Q14" i="2"/>
  <c r="O15" i="2" s="1"/>
  <c r="H8" i="1"/>
  <c r="F9" i="1" s="1"/>
  <c r="P15" i="2" l="1"/>
  <c r="Q15" i="2" s="1"/>
  <c r="G9" i="1"/>
  <c r="H9" i="1" s="1"/>
</calcChain>
</file>

<file path=xl/sharedStrings.xml><?xml version="1.0" encoding="utf-8"?>
<sst xmlns="http://schemas.openxmlformats.org/spreadsheetml/2006/main" count="22" uniqueCount="7">
  <si>
    <t>x1</t>
  </si>
  <si>
    <t>x2</t>
  </si>
  <si>
    <t>x3</t>
  </si>
  <si>
    <t>(initial guess vector)</t>
  </si>
  <si>
    <t>Jacobi Iteration</t>
  </si>
  <si>
    <t>Gauss-Seidel</t>
  </si>
  <si>
    <t>diverges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</si>
</sst>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30" zoomScaleNormal="130" workbookViewId="0">
      <selection sqref="A1:XFD1048576"/>
    </sheetView>
  </sheetViews>
  <sheetFormatPr defaultRowHeight="15" x14ac:dyDescent="0.25"/>
  <cols>
    <col min="1" max="16384" width="9.140625" style="1"/>
  </cols>
  <sheetData>
    <row r="1" spans="1:8" x14ac:dyDescent="0.25">
      <c r="A1" s="2" t="s">
        <v>4</v>
      </c>
      <c r="F1" s="1" t="s">
        <v>5</v>
      </c>
    </row>
    <row r="2" spans="1:8" x14ac:dyDescent="0.25">
      <c r="A2" s="1" t="s">
        <v>0</v>
      </c>
      <c r="B2" s="1" t="s">
        <v>1</v>
      </c>
      <c r="C2" s="1" t="s">
        <v>2</v>
      </c>
      <c r="F2" s="1" t="s">
        <v>0</v>
      </c>
      <c r="G2" s="1" t="s">
        <v>1</v>
      </c>
      <c r="H2" s="1" t="s">
        <v>2</v>
      </c>
    </row>
    <row r="3" spans="1:8" x14ac:dyDescent="0.25">
      <c r="A3" s="1">
        <v>3</v>
      </c>
      <c r="B3" s="1">
        <v>2</v>
      </c>
      <c r="C3" s="1">
        <v>-3</v>
      </c>
      <c r="D3" s="2" t="s">
        <v>3</v>
      </c>
      <c r="F3" s="1">
        <v>3</v>
      </c>
      <c r="G3" s="1">
        <v>2</v>
      </c>
      <c r="H3" s="1">
        <v>-3</v>
      </c>
    </row>
    <row r="4" spans="1:8" x14ac:dyDescent="0.25">
      <c r="A4" s="1">
        <f t="shared" ref="A4:A9" si="0">(1/3)*(7.85+0.1*B3+0.2*C3)</f>
        <v>2.4833333333333329</v>
      </c>
      <c r="B4" s="1">
        <f t="shared" ref="B4:B9" si="1">(1/7)*(-19.3-0.1*A3+0.3*C3)</f>
        <v>-2.9285714285714284</v>
      </c>
      <c r="C4" s="1">
        <f t="shared" ref="C4:C9" si="2">(1/10)*(71.4-0.3*A3+0.2*B3)</f>
        <v>7.0900000000000007</v>
      </c>
      <c r="F4" s="1">
        <f t="shared" ref="F4:F9" si="3">(1/3)*(7.85+0.1*G3+0.2*H3)</f>
        <v>2.4833333333333329</v>
      </c>
      <c r="G4" s="1">
        <f t="shared" ref="G4:G9" si="4">(1/7)*(-19.3-0.1*F4+0.3*H3)</f>
        <v>-2.9211904761904761</v>
      </c>
      <c r="H4" s="1">
        <f t="shared" ref="H4:H9" si="5">(1/10)*(71.4-0.3*F4+0.2*G4)</f>
        <v>7.0070761904761909</v>
      </c>
    </row>
    <row r="5" spans="1:8" x14ac:dyDescent="0.25">
      <c r="A5" s="1">
        <f t="shared" si="0"/>
        <v>2.9917142857142851</v>
      </c>
      <c r="B5" s="1">
        <f t="shared" si="1"/>
        <v>-2.4887619047619052</v>
      </c>
      <c r="C5" s="1">
        <f t="shared" si="2"/>
        <v>7.0069285714285714</v>
      </c>
      <c r="F5" s="1">
        <f t="shared" si="3"/>
        <v>2.9864320634920629</v>
      </c>
      <c r="G5" s="1">
        <f t="shared" si="4"/>
        <v>-2.4995029070294783</v>
      </c>
      <c r="H5" s="1">
        <f t="shared" si="5"/>
        <v>7.0004169799546494</v>
      </c>
    </row>
    <row r="6" spans="1:8" x14ac:dyDescent="0.25">
      <c r="A6" s="1">
        <f t="shared" si="0"/>
        <v>3.0008365079365076</v>
      </c>
      <c r="B6" s="1">
        <f t="shared" si="1"/>
        <v>-2.4995846938775514</v>
      </c>
      <c r="C6" s="1">
        <f t="shared" si="2"/>
        <v>7.0004733333333355</v>
      </c>
      <c r="F6" s="1">
        <f t="shared" si="3"/>
        <v>3.000044368429327</v>
      </c>
      <c r="G6" s="1">
        <f t="shared" si="4"/>
        <v>-2.4999827632652196</v>
      </c>
      <c r="H6" s="1">
        <f t="shared" si="5"/>
        <v>6.9999990136818173</v>
      </c>
    </row>
    <row r="7" spans="1:8" x14ac:dyDescent="0.25">
      <c r="A7" s="1">
        <f t="shared" si="0"/>
        <v>3.0000453990929707</v>
      </c>
      <c r="B7" s="1">
        <f t="shared" si="1"/>
        <v>-2.4999916643990923</v>
      </c>
      <c r="C7" s="1">
        <f t="shared" si="2"/>
        <v>6.9999832108843538</v>
      </c>
      <c r="F7" s="1">
        <f t="shared" si="3"/>
        <v>3.0000005088032804</v>
      </c>
      <c r="G7" s="1">
        <f t="shared" si="4"/>
        <v>-2.5000000495393979</v>
      </c>
      <c r="H7" s="1">
        <f t="shared" si="5"/>
        <v>6.9999999837451146</v>
      </c>
    </row>
    <row r="8" spans="1:8" x14ac:dyDescent="0.25">
      <c r="A8" s="1">
        <f t="shared" si="0"/>
        <v>2.9999991585789871</v>
      </c>
      <c r="B8" s="1">
        <f t="shared" si="1"/>
        <v>-2.5000013680919984</v>
      </c>
      <c r="C8" s="1">
        <f t="shared" si="2"/>
        <v>6.9999988047392314</v>
      </c>
      <c r="F8" s="1">
        <f t="shared" si="3"/>
        <v>2.9999999972650273</v>
      </c>
      <c r="G8" s="1">
        <f t="shared" si="4"/>
        <v>-2.5000000006575664</v>
      </c>
      <c r="H8" s="1">
        <f t="shared" si="5"/>
        <v>7.0000000000688987</v>
      </c>
    </row>
    <row r="9" spans="1:8" x14ac:dyDescent="0.25">
      <c r="A9" s="1">
        <f t="shared" si="0"/>
        <v>2.9999998747128815</v>
      </c>
      <c r="B9" s="1">
        <f t="shared" si="1"/>
        <v>-2.5000000392051618</v>
      </c>
      <c r="C9" s="1">
        <f t="shared" si="2"/>
        <v>6.9999999978807912</v>
      </c>
      <c r="F9" s="1">
        <f t="shared" si="3"/>
        <v>2.9999999999826743</v>
      </c>
      <c r="G9" s="1">
        <f t="shared" si="4"/>
        <v>-2.4999999999967994</v>
      </c>
      <c r="H9" s="1">
        <f t="shared" si="5"/>
        <v>7.0000000000005844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N15" sqref="N15"/>
    </sheetView>
  </sheetViews>
  <sheetFormatPr defaultRowHeight="15" x14ac:dyDescent="0.25"/>
  <cols>
    <col min="1" max="16384" width="9.140625" style="1"/>
  </cols>
  <sheetData>
    <row r="1" spans="1:17" x14ac:dyDescent="0.25">
      <c r="A1" s="2" t="s">
        <v>4</v>
      </c>
      <c r="F1" s="1" t="s">
        <v>5</v>
      </c>
      <c r="J1" s="1" t="s">
        <v>6</v>
      </c>
    </row>
    <row r="2" spans="1:17" x14ac:dyDescent="0.25">
      <c r="A2" s="1" t="s">
        <v>0</v>
      </c>
      <c r="B2" s="1" t="s">
        <v>1</v>
      </c>
      <c r="C2" s="1" t="s">
        <v>2</v>
      </c>
      <c r="F2" s="1" t="s">
        <v>0</v>
      </c>
      <c r="G2" s="1" t="s">
        <v>1</v>
      </c>
      <c r="H2" s="1" t="s">
        <v>2</v>
      </c>
      <c r="J2" s="1">
        <v>1</v>
      </c>
      <c r="K2" s="1">
        <v>0</v>
      </c>
      <c r="L2" s="1">
        <v>3</v>
      </c>
      <c r="M2" s="1">
        <v>11</v>
      </c>
      <c r="O2" s="1" t="s">
        <v>0</v>
      </c>
      <c r="P2" s="1" t="s">
        <v>1</v>
      </c>
      <c r="Q2" s="1" t="s">
        <v>2</v>
      </c>
    </row>
    <row r="3" spans="1:17" x14ac:dyDescent="0.25">
      <c r="A3" s="1">
        <v>3</v>
      </c>
      <c r="B3" s="1">
        <v>2</v>
      </c>
      <c r="C3" s="1">
        <v>-3</v>
      </c>
      <c r="D3" s="2" t="s">
        <v>3</v>
      </c>
      <c r="F3" s="1">
        <v>3</v>
      </c>
      <c r="G3" s="1">
        <v>2</v>
      </c>
      <c r="H3" s="1">
        <v>-3</v>
      </c>
      <c r="J3" s="1">
        <v>1</v>
      </c>
      <c r="K3" s="1">
        <v>-2</v>
      </c>
      <c r="L3" s="1">
        <v>-1</v>
      </c>
      <c r="M3" s="1">
        <v>-6</v>
      </c>
      <c r="O3" s="1">
        <v>3</v>
      </c>
      <c r="P3" s="1">
        <v>2</v>
      </c>
      <c r="Q3" s="1">
        <v>-3</v>
      </c>
    </row>
    <row r="4" spans="1:17" x14ac:dyDescent="0.25">
      <c r="A4" s="1">
        <f t="shared" ref="A4:A9" si="0">(1/3)*(7.85+0.1*B3+0.2*C3)</f>
        <v>2.4833333333333329</v>
      </c>
      <c r="B4" s="1">
        <f t="shared" ref="B4:B9" si="1">(1/7)*(-19.3-0.1*A3+0.3*C3)</f>
        <v>-2.9285714285714284</v>
      </c>
      <c r="C4" s="1">
        <f t="shared" ref="C4:C9" si="2">(1/10)*(71.4-0.3*A3+0.2*B3)</f>
        <v>7.0900000000000007</v>
      </c>
      <c r="F4" s="1">
        <f>11-3*H3</f>
        <v>20</v>
      </c>
      <c r="G4" s="1">
        <f>3+0.5*F4-0.5*H3</f>
        <v>14.5</v>
      </c>
      <c r="H4" s="1">
        <f>7-2*G4</f>
        <v>-22</v>
      </c>
      <c r="J4" s="1">
        <v>0</v>
      </c>
      <c r="K4" s="1">
        <v>2</v>
      </c>
      <c r="L4" s="1">
        <v>1</v>
      </c>
      <c r="M4" s="1">
        <v>7</v>
      </c>
      <c r="O4" s="1">
        <f>(1/3)*(11-Q3)</f>
        <v>4.6666666666666661</v>
      </c>
      <c r="P4" s="1">
        <f>(1/2)*(7-O4)</f>
        <v>1.166666666666667</v>
      </c>
      <c r="Q4" s="1">
        <f>-6+O4+2*P4</f>
        <v>1</v>
      </c>
    </row>
    <row r="5" spans="1:17" x14ac:dyDescent="0.25">
      <c r="A5" s="1">
        <f t="shared" si="0"/>
        <v>2.9917142857142851</v>
      </c>
      <c r="B5" s="1">
        <f t="shared" si="1"/>
        <v>-2.4887619047619052</v>
      </c>
      <c r="C5" s="1">
        <f t="shared" si="2"/>
        <v>7.0069285714285714</v>
      </c>
      <c r="F5" s="1">
        <f t="shared" ref="F5:F15" si="3">11-3*H4</f>
        <v>77</v>
      </c>
      <c r="G5" s="1">
        <f t="shared" ref="G5:G15" si="4">3+0.5*F5-0.5*H4</f>
        <v>52.5</v>
      </c>
      <c r="H5" s="1">
        <f t="shared" ref="H5:H15" si="5">7-2*G5</f>
        <v>-98</v>
      </c>
      <c r="O5" s="1">
        <f t="shared" ref="O5:O15" si="6">(1/3)*(11-Q4)</f>
        <v>3.333333333333333</v>
      </c>
      <c r="P5" s="1">
        <f t="shared" ref="P5:P15" si="7">(1/2)*(7-O5)</f>
        <v>1.8333333333333335</v>
      </c>
      <c r="Q5" s="1">
        <f t="shared" ref="Q5:Q15" si="8">-6+O5+2*P5</f>
        <v>1</v>
      </c>
    </row>
    <row r="6" spans="1:17" x14ac:dyDescent="0.25">
      <c r="A6" s="1">
        <f t="shared" si="0"/>
        <v>3.0008365079365076</v>
      </c>
      <c r="B6" s="1">
        <f t="shared" si="1"/>
        <v>-2.4995846938775514</v>
      </c>
      <c r="C6" s="1">
        <f t="shared" si="2"/>
        <v>7.0004733333333355</v>
      </c>
      <c r="F6" s="1">
        <f t="shared" si="3"/>
        <v>305</v>
      </c>
      <c r="G6" s="1">
        <f t="shared" si="4"/>
        <v>204.5</v>
      </c>
      <c r="H6" s="1">
        <f t="shared" si="5"/>
        <v>-402</v>
      </c>
      <c r="J6" s="1">
        <v>3</v>
      </c>
      <c r="K6" s="1">
        <v>0</v>
      </c>
      <c r="L6" s="1">
        <v>1</v>
      </c>
      <c r="M6" s="1">
        <v>11</v>
      </c>
      <c r="O6" s="1">
        <f t="shared" si="6"/>
        <v>3.333333333333333</v>
      </c>
      <c r="P6" s="1">
        <f t="shared" si="7"/>
        <v>1.8333333333333335</v>
      </c>
      <c r="Q6" s="1">
        <f t="shared" si="8"/>
        <v>1</v>
      </c>
    </row>
    <row r="7" spans="1:17" x14ac:dyDescent="0.25">
      <c r="A7" s="1">
        <f t="shared" si="0"/>
        <v>3.0000453990929707</v>
      </c>
      <c r="B7" s="1">
        <f t="shared" si="1"/>
        <v>-2.4999916643990923</v>
      </c>
      <c r="C7" s="1">
        <f t="shared" si="2"/>
        <v>6.9999832108843538</v>
      </c>
      <c r="F7" s="1">
        <f t="shared" si="3"/>
        <v>1217</v>
      </c>
      <c r="G7" s="1">
        <f t="shared" si="4"/>
        <v>812.5</v>
      </c>
      <c r="H7" s="1">
        <f t="shared" si="5"/>
        <v>-1618</v>
      </c>
      <c r="J7" s="1">
        <v>-1</v>
      </c>
      <c r="K7" s="1">
        <v>-2</v>
      </c>
      <c r="L7" s="1">
        <v>1</v>
      </c>
      <c r="M7" s="1">
        <v>-6</v>
      </c>
      <c r="O7" s="1">
        <f t="shared" si="6"/>
        <v>3.333333333333333</v>
      </c>
      <c r="P7" s="1">
        <f t="shared" si="7"/>
        <v>1.8333333333333335</v>
      </c>
      <c r="Q7" s="1">
        <f t="shared" si="8"/>
        <v>1</v>
      </c>
    </row>
    <row r="8" spans="1:17" x14ac:dyDescent="0.25">
      <c r="A8" s="1">
        <f t="shared" si="0"/>
        <v>2.9999991585789871</v>
      </c>
      <c r="B8" s="1">
        <f t="shared" si="1"/>
        <v>-2.5000013680919984</v>
      </c>
      <c r="C8" s="1">
        <f t="shared" si="2"/>
        <v>6.9999988047392314</v>
      </c>
      <c r="F8" s="1">
        <f t="shared" si="3"/>
        <v>4865</v>
      </c>
      <c r="G8" s="1">
        <f t="shared" si="4"/>
        <v>3244.5</v>
      </c>
      <c r="H8" s="1">
        <f t="shared" si="5"/>
        <v>-6482</v>
      </c>
      <c r="J8" s="1">
        <v>1</v>
      </c>
      <c r="K8" s="1">
        <v>2</v>
      </c>
      <c r="L8" s="1">
        <v>0</v>
      </c>
      <c r="M8" s="1">
        <v>7</v>
      </c>
      <c r="O8" s="1">
        <f t="shared" si="6"/>
        <v>3.333333333333333</v>
      </c>
      <c r="P8" s="1">
        <f t="shared" si="7"/>
        <v>1.8333333333333335</v>
      </c>
      <c r="Q8" s="1">
        <f t="shared" si="8"/>
        <v>1</v>
      </c>
    </row>
    <row r="9" spans="1:17" x14ac:dyDescent="0.25">
      <c r="A9" s="1">
        <f t="shared" si="0"/>
        <v>2.9999998747128815</v>
      </c>
      <c r="B9" s="1">
        <f t="shared" si="1"/>
        <v>-2.5000000392051618</v>
      </c>
      <c r="C9" s="1">
        <f t="shared" si="2"/>
        <v>6.9999999978807912</v>
      </c>
      <c r="F9" s="1">
        <f t="shared" si="3"/>
        <v>19457</v>
      </c>
      <c r="G9" s="1">
        <f t="shared" si="4"/>
        <v>12972.5</v>
      </c>
      <c r="H9" s="1">
        <f t="shared" si="5"/>
        <v>-25938</v>
      </c>
      <c r="O9" s="1">
        <f t="shared" si="6"/>
        <v>3.333333333333333</v>
      </c>
      <c r="P9" s="1">
        <f t="shared" si="7"/>
        <v>1.8333333333333335</v>
      </c>
      <c r="Q9" s="1">
        <f t="shared" si="8"/>
        <v>1</v>
      </c>
    </row>
    <row r="10" spans="1:17" x14ac:dyDescent="0.25">
      <c r="F10" s="1">
        <f t="shared" si="3"/>
        <v>77825</v>
      </c>
      <c r="G10" s="1">
        <f t="shared" si="4"/>
        <v>51884.5</v>
      </c>
      <c r="H10" s="1">
        <f t="shared" si="5"/>
        <v>-103762</v>
      </c>
      <c r="J10" s="1">
        <v>3</v>
      </c>
      <c r="K10" s="1">
        <v>0</v>
      </c>
      <c r="L10" s="1">
        <v>1</v>
      </c>
      <c r="M10" s="1">
        <v>11</v>
      </c>
      <c r="O10" s="1">
        <f t="shared" si="6"/>
        <v>3.333333333333333</v>
      </c>
      <c r="P10" s="1">
        <f t="shared" si="7"/>
        <v>1.8333333333333335</v>
      </c>
      <c r="Q10" s="1">
        <f t="shared" si="8"/>
        <v>1</v>
      </c>
    </row>
    <row r="11" spans="1:17" x14ac:dyDescent="0.25">
      <c r="F11" s="1">
        <f t="shared" si="3"/>
        <v>311297</v>
      </c>
      <c r="G11" s="1">
        <f t="shared" si="4"/>
        <v>207532.5</v>
      </c>
      <c r="H11" s="1">
        <f t="shared" si="5"/>
        <v>-415058</v>
      </c>
      <c r="J11" s="1">
        <v>1</v>
      </c>
      <c r="K11" s="1">
        <v>2</v>
      </c>
      <c r="L11" s="1">
        <v>0</v>
      </c>
      <c r="M11" s="1">
        <v>7</v>
      </c>
      <c r="O11" s="1">
        <f t="shared" si="6"/>
        <v>3.333333333333333</v>
      </c>
      <c r="P11" s="1">
        <f t="shared" si="7"/>
        <v>1.8333333333333335</v>
      </c>
      <c r="Q11" s="1">
        <f t="shared" si="8"/>
        <v>1</v>
      </c>
    </row>
    <row r="12" spans="1:17" x14ac:dyDescent="0.25">
      <c r="F12" s="1">
        <f t="shared" si="3"/>
        <v>1245185</v>
      </c>
      <c r="G12" s="1">
        <f t="shared" si="4"/>
        <v>830124.5</v>
      </c>
      <c r="H12" s="1">
        <f t="shared" si="5"/>
        <v>-1660242</v>
      </c>
      <c r="J12" s="1">
        <v>-1</v>
      </c>
      <c r="K12" s="1">
        <v>-2</v>
      </c>
      <c r="L12" s="1">
        <v>1</v>
      </c>
      <c r="M12" s="1">
        <v>-6</v>
      </c>
      <c r="O12" s="1">
        <f t="shared" si="6"/>
        <v>3.333333333333333</v>
      </c>
      <c r="P12" s="1">
        <f t="shared" si="7"/>
        <v>1.8333333333333335</v>
      </c>
      <c r="Q12" s="1">
        <f t="shared" si="8"/>
        <v>1</v>
      </c>
    </row>
    <row r="13" spans="1:17" x14ac:dyDescent="0.25">
      <c r="F13" s="1">
        <f t="shared" si="3"/>
        <v>4980737</v>
      </c>
      <c r="G13" s="1">
        <f t="shared" si="4"/>
        <v>3320492.5</v>
      </c>
      <c r="H13" s="1">
        <f t="shared" si="5"/>
        <v>-6640978</v>
      </c>
      <c r="O13" s="1">
        <f t="shared" si="6"/>
        <v>3.333333333333333</v>
      </c>
      <c r="P13" s="1">
        <f t="shared" si="7"/>
        <v>1.8333333333333335</v>
      </c>
      <c r="Q13" s="1">
        <f t="shared" si="8"/>
        <v>1</v>
      </c>
    </row>
    <row r="14" spans="1:17" x14ac:dyDescent="0.25">
      <c r="F14" s="1">
        <f t="shared" si="3"/>
        <v>19922945</v>
      </c>
      <c r="G14" s="1">
        <f t="shared" si="4"/>
        <v>13281964.5</v>
      </c>
      <c r="H14" s="1">
        <f t="shared" si="5"/>
        <v>-26563922</v>
      </c>
      <c r="O14" s="1">
        <f t="shared" si="6"/>
        <v>3.333333333333333</v>
      </c>
      <c r="P14" s="1">
        <f t="shared" si="7"/>
        <v>1.8333333333333335</v>
      </c>
      <c r="Q14" s="1">
        <f t="shared" si="8"/>
        <v>1</v>
      </c>
    </row>
    <row r="15" spans="1:17" x14ac:dyDescent="0.25">
      <c r="F15" s="1">
        <f t="shared" si="3"/>
        <v>79691777</v>
      </c>
      <c r="G15" s="1">
        <f t="shared" si="4"/>
        <v>53127852.5</v>
      </c>
      <c r="H15" s="1">
        <f t="shared" si="5"/>
        <v>-106255698</v>
      </c>
      <c r="O15" s="1">
        <f t="shared" si="6"/>
        <v>3.333333333333333</v>
      </c>
      <c r="P15" s="1">
        <f t="shared" si="7"/>
        <v>1.8333333333333335</v>
      </c>
      <c r="Q15" s="1">
        <f t="shared" si="8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2013-03-03T03:02:46Z</dcterms:created>
  <dcterms:modified xsi:type="dcterms:W3CDTF">2018-10-29T02:49:32Z</dcterms:modified>
</cp:coreProperties>
</file>